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NACIONALNI SAVETI 2021\"/>
    </mc:Choice>
  </mc:AlternateContent>
  <bookViews>
    <workbookView xWindow="0" yWindow="60" windowWidth="25440" windowHeight="11970"/>
  </bookViews>
  <sheets>
    <sheet name="zaokruzeno" sheetId="2" r:id="rId1"/>
    <sheet name="202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B61" i="2"/>
  <c r="C60" i="2"/>
  <c r="D60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23" i="2"/>
  <c r="D23" i="2" s="1"/>
  <c r="B40" i="2"/>
  <c r="C40" i="2" s="1"/>
  <c r="E57" i="1"/>
  <c r="E56" i="1"/>
  <c r="E53" i="1"/>
  <c r="E52" i="1"/>
  <c r="E49" i="1"/>
  <c r="E48" i="1"/>
  <c r="E45" i="1"/>
  <c r="E44" i="1"/>
  <c r="C59" i="1"/>
  <c r="E59" i="1" s="1"/>
  <c r="C58" i="1"/>
  <c r="E58" i="1" s="1"/>
  <c r="C57" i="1"/>
  <c r="C56" i="1"/>
  <c r="C55" i="1"/>
  <c r="E55" i="1" s="1"/>
  <c r="C54" i="1"/>
  <c r="E54" i="1" s="1"/>
  <c r="C53" i="1"/>
  <c r="C52" i="1"/>
  <c r="C51" i="1"/>
  <c r="E51" i="1" s="1"/>
  <c r="C50" i="1"/>
  <c r="E50" i="1" s="1"/>
  <c r="C49" i="1"/>
  <c r="C48" i="1"/>
  <c r="C47" i="1"/>
  <c r="E47" i="1" s="1"/>
  <c r="C46" i="1"/>
  <c r="E46" i="1" s="1"/>
  <c r="C45" i="1"/>
  <c r="C44" i="1"/>
  <c r="C43" i="1"/>
  <c r="E43" i="1" s="1"/>
  <c r="E60" i="1" s="1"/>
  <c r="B60" i="1"/>
  <c r="C60" i="1" s="1"/>
  <c r="D40" i="1"/>
  <c r="E39" i="1"/>
  <c r="E38" i="1"/>
  <c r="E35" i="1"/>
  <c r="E34" i="1"/>
  <c r="E31" i="1"/>
  <c r="E30" i="1"/>
  <c r="E27" i="1"/>
  <c r="E26" i="1"/>
  <c r="E23" i="1"/>
  <c r="C39" i="1"/>
  <c r="C38" i="1"/>
  <c r="C37" i="1"/>
  <c r="E37" i="1" s="1"/>
  <c r="C36" i="1"/>
  <c r="E36" i="1" s="1"/>
  <c r="C35" i="1"/>
  <c r="C34" i="1"/>
  <c r="C33" i="1"/>
  <c r="E33" i="1" s="1"/>
  <c r="C32" i="1"/>
  <c r="E32" i="1" s="1"/>
  <c r="C31" i="1"/>
  <c r="C30" i="1"/>
  <c r="C29" i="1"/>
  <c r="E29" i="1" s="1"/>
  <c r="C28" i="1"/>
  <c r="E28" i="1" s="1"/>
  <c r="C27" i="1"/>
  <c r="C26" i="1"/>
  <c r="C25" i="1"/>
  <c r="E25" i="1" s="1"/>
  <c r="C24" i="1"/>
  <c r="C40" i="1" s="1"/>
  <c r="C23" i="1"/>
  <c r="B40" i="1"/>
  <c r="E40" i="1" l="1"/>
  <c r="E24" i="1"/>
  <c r="D40" i="2"/>
  <c r="C61" i="2"/>
  <c r="D61" i="2" s="1"/>
  <c r="E19" i="1"/>
  <c r="C19" i="1"/>
  <c r="B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19" i="1" l="1"/>
  <c r="F19" i="1" s="1"/>
</calcChain>
</file>

<file path=xl/sharedStrings.xml><?xml version="1.0" encoding="utf-8"?>
<sst xmlns="http://schemas.openxmlformats.org/spreadsheetml/2006/main" count="129" uniqueCount="30">
  <si>
    <t>stalni</t>
  </si>
  <si>
    <t>red.del</t>
  </si>
  <si>
    <t>2020 god</t>
  </si>
  <si>
    <t>razlika</t>
  </si>
  <si>
    <t>Mađarski nac. savet</t>
  </si>
  <si>
    <t>Slovački nac. savet</t>
  </si>
  <si>
    <t>Rumunski nac. savet</t>
  </si>
  <si>
    <t>Rusinski nac. savet</t>
  </si>
  <si>
    <t>Ukrajinski nac. savet</t>
  </si>
  <si>
    <t>Hrvatski nac. savet</t>
  </si>
  <si>
    <t>Bunjevački nac. savet</t>
  </si>
  <si>
    <t>Makedonski nac. savet</t>
  </si>
  <si>
    <t>Nemački nac. savet</t>
  </si>
  <si>
    <t>Nac. savet češke nac. manjine</t>
  </si>
  <si>
    <t>Crnogorski nac. savet</t>
  </si>
  <si>
    <t>Romski nac.savet</t>
  </si>
  <si>
    <t>Poljski nac. Savet</t>
  </si>
  <si>
    <t>Nac. savet aškalijske nac. manjine</t>
  </si>
  <si>
    <t>Nac. savet egipatske nac. manjine</t>
  </si>
  <si>
    <t>Nac. savet grčke nac. manjine</t>
  </si>
  <si>
    <t>Nac. savet ruske nac. manjine</t>
  </si>
  <si>
    <t>UKUPNO</t>
  </si>
  <si>
    <t>Ukupno 2021</t>
  </si>
  <si>
    <t>STALNI TR.</t>
  </si>
  <si>
    <t>REDOVNE DEL.</t>
  </si>
  <si>
    <t>I kvartal</t>
  </si>
  <si>
    <t>Ukupno</t>
  </si>
  <si>
    <t>Ostala 3 kv.</t>
  </si>
  <si>
    <t>STALNI TR</t>
  </si>
  <si>
    <t>REDOVNE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</si>
</sst>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1" fillId="2" borderId="1" xfId="0" applyNumberFormat="1" applyFont="1" applyFill="1" applyBorder="1"/>
    <xf numFmtId="4" fontId="2" fillId="0" borderId="1" xfId="0" applyNumberFormat="1" applyFont="1" applyBorder="1"/>
    <xf numFmtId="4" fontId="2" fillId="0" borderId="0" xfId="0" applyNumberFormat="1" applyFont="1"/>
    <xf numFmtId="4" fontId="0" fillId="0" borderId="0" xfId="0" applyNumberFormat="1" applyFill="1" applyBorder="1"/>
    <xf numFmtId="4" fontId="3" fillId="0" borderId="1" xfId="0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F52" sqref="F52"/>
    </sheetView>
  </sheetViews>
  <sheetFormatPr defaultRowHeight="12.75" x14ac:dyDescent="0.2"/>
  <cols>
    <col min="1" max="1" width="30.42578125" style="1" bestFit="1" customWidth="1"/>
    <col min="2" max="4" width="12.7109375" style="1" bestFit="1" customWidth="1"/>
    <col min="5" max="16384" width="9.140625" style="1"/>
  </cols>
  <sheetData>
    <row r="1" spans="1:4" x14ac:dyDescent="0.2">
      <c r="A1" s="9" t="s">
        <v>21</v>
      </c>
      <c r="B1" s="9" t="s">
        <v>28</v>
      </c>
      <c r="C1" s="9" t="s">
        <v>29</v>
      </c>
      <c r="D1" s="9" t="s">
        <v>26</v>
      </c>
    </row>
    <row r="2" spans="1:4" x14ac:dyDescent="0.2">
      <c r="A2" s="2" t="s">
        <v>4</v>
      </c>
      <c r="B2" s="8">
        <v>13268000</v>
      </c>
      <c r="C2" s="8">
        <v>11149200</v>
      </c>
      <c r="D2" s="5">
        <f>+B2+C2</f>
        <v>24417200</v>
      </c>
    </row>
    <row r="3" spans="1:4" x14ac:dyDescent="0.2">
      <c r="A3" s="2" t="s">
        <v>5</v>
      </c>
      <c r="B3" s="8">
        <v>3508800</v>
      </c>
      <c r="C3" s="8">
        <v>2882800</v>
      </c>
      <c r="D3" s="5">
        <f t="shared" ref="D3:D19" si="0">+B3+C3</f>
        <v>6391600</v>
      </c>
    </row>
    <row r="4" spans="1:4" x14ac:dyDescent="0.2">
      <c r="A4" s="2" t="s">
        <v>6</v>
      </c>
      <c r="B4" s="8">
        <v>2406800</v>
      </c>
      <c r="C4" s="8">
        <v>1907600</v>
      </c>
      <c r="D4" s="5">
        <f t="shared" si="0"/>
        <v>4314400</v>
      </c>
    </row>
    <row r="5" spans="1:4" x14ac:dyDescent="0.2">
      <c r="A5" s="2" t="s">
        <v>7</v>
      </c>
      <c r="B5" s="8">
        <v>1517600</v>
      </c>
      <c r="C5" s="8">
        <v>1554000</v>
      </c>
      <c r="D5" s="5">
        <f t="shared" si="0"/>
        <v>3071600</v>
      </c>
    </row>
    <row r="6" spans="1:4" x14ac:dyDescent="0.2">
      <c r="A6" s="2" t="s">
        <v>8</v>
      </c>
      <c r="B6" s="8">
        <v>732000</v>
      </c>
      <c r="C6" s="8">
        <v>942400</v>
      </c>
      <c r="D6" s="5">
        <f t="shared" si="0"/>
        <v>1674400</v>
      </c>
    </row>
    <row r="7" spans="1:4" x14ac:dyDescent="0.2">
      <c r="A7" s="2" t="s">
        <v>9</v>
      </c>
      <c r="B7" s="8">
        <v>2168000</v>
      </c>
      <c r="C7" s="8">
        <v>2573600</v>
      </c>
      <c r="D7" s="5">
        <f t="shared" si="0"/>
        <v>4741600</v>
      </c>
    </row>
    <row r="8" spans="1:4" x14ac:dyDescent="0.2">
      <c r="A8" s="2" t="s">
        <v>10</v>
      </c>
      <c r="B8" s="8">
        <v>1005200</v>
      </c>
      <c r="C8" s="8">
        <v>1528000</v>
      </c>
      <c r="D8" s="5">
        <f t="shared" si="0"/>
        <v>2533200</v>
      </c>
    </row>
    <row r="9" spans="1:4" x14ac:dyDescent="0.2">
      <c r="A9" s="2" t="s">
        <v>11</v>
      </c>
      <c r="B9" s="8">
        <v>972400</v>
      </c>
      <c r="C9" s="8">
        <v>1757200</v>
      </c>
      <c r="D9" s="5">
        <f t="shared" si="0"/>
        <v>2729600</v>
      </c>
    </row>
    <row r="10" spans="1:4" x14ac:dyDescent="0.2">
      <c r="A10" s="2" t="s">
        <v>12</v>
      </c>
      <c r="B10" s="8">
        <v>841200</v>
      </c>
      <c r="C10" s="8">
        <v>913600</v>
      </c>
      <c r="D10" s="5">
        <f t="shared" si="0"/>
        <v>1754800</v>
      </c>
    </row>
    <row r="11" spans="1:4" x14ac:dyDescent="0.2">
      <c r="A11" s="2" t="s">
        <v>13</v>
      </c>
      <c r="B11" s="8">
        <v>793600</v>
      </c>
      <c r="C11" s="8">
        <v>960000</v>
      </c>
      <c r="D11" s="5">
        <f t="shared" si="0"/>
        <v>1753600</v>
      </c>
    </row>
    <row r="12" spans="1:4" x14ac:dyDescent="0.2">
      <c r="A12" s="2" t="s">
        <v>14</v>
      </c>
      <c r="B12" s="8">
        <v>1028400</v>
      </c>
      <c r="C12" s="8">
        <v>1702800</v>
      </c>
      <c r="D12" s="5">
        <f t="shared" si="0"/>
        <v>2731200</v>
      </c>
    </row>
    <row r="13" spans="1:4" x14ac:dyDescent="0.2">
      <c r="A13" s="2" t="s">
        <v>15</v>
      </c>
      <c r="B13" s="8">
        <v>1653200</v>
      </c>
      <c r="C13" s="8">
        <v>2118400</v>
      </c>
      <c r="D13" s="5">
        <f t="shared" si="0"/>
        <v>3771600</v>
      </c>
    </row>
    <row r="14" spans="1:4" x14ac:dyDescent="0.2">
      <c r="A14" s="2" t="s">
        <v>16</v>
      </c>
      <c r="B14" s="8">
        <v>592800</v>
      </c>
      <c r="C14" s="8">
        <v>722400</v>
      </c>
      <c r="D14" s="5">
        <f t="shared" si="0"/>
        <v>1315200</v>
      </c>
    </row>
    <row r="15" spans="1:4" x14ac:dyDescent="0.2">
      <c r="A15" s="2" t="s">
        <v>17</v>
      </c>
      <c r="B15" s="8">
        <v>78000</v>
      </c>
      <c r="C15" s="8">
        <v>22000</v>
      </c>
      <c r="D15" s="5">
        <f t="shared" si="0"/>
        <v>100000</v>
      </c>
    </row>
    <row r="16" spans="1:4" x14ac:dyDescent="0.2">
      <c r="A16" s="2" t="s">
        <v>18</v>
      </c>
      <c r="B16" s="8">
        <v>78000</v>
      </c>
      <c r="C16" s="8">
        <v>22000</v>
      </c>
      <c r="D16" s="5">
        <f t="shared" si="0"/>
        <v>100000</v>
      </c>
    </row>
    <row r="17" spans="1:4" x14ac:dyDescent="0.2">
      <c r="A17" s="2" t="s">
        <v>19</v>
      </c>
      <c r="B17" s="8">
        <v>78000</v>
      </c>
      <c r="C17" s="8">
        <v>22000</v>
      </c>
      <c r="D17" s="5">
        <f t="shared" si="0"/>
        <v>100000</v>
      </c>
    </row>
    <row r="18" spans="1:4" x14ac:dyDescent="0.2">
      <c r="A18" s="2" t="s">
        <v>20</v>
      </c>
      <c r="B18" s="8">
        <v>78000</v>
      </c>
      <c r="C18" s="8">
        <v>22000</v>
      </c>
      <c r="D18" s="5">
        <f t="shared" si="0"/>
        <v>100000</v>
      </c>
    </row>
    <row r="19" spans="1:4" x14ac:dyDescent="0.2">
      <c r="A19" s="4" t="s">
        <v>21</v>
      </c>
      <c r="B19" s="12">
        <v>30800000</v>
      </c>
      <c r="C19" s="12">
        <v>30800000</v>
      </c>
      <c r="D19" s="11">
        <f t="shared" si="0"/>
        <v>61600000</v>
      </c>
    </row>
    <row r="22" spans="1:4" x14ac:dyDescent="0.2">
      <c r="A22" s="9" t="s">
        <v>23</v>
      </c>
      <c r="B22" s="10" t="s">
        <v>25</v>
      </c>
      <c r="C22" s="10" t="s">
        <v>27</v>
      </c>
      <c r="D22" s="9" t="s">
        <v>26</v>
      </c>
    </row>
    <row r="23" spans="1:4" x14ac:dyDescent="0.2">
      <c r="A23" s="2" t="s">
        <v>4</v>
      </c>
      <c r="B23" s="8">
        <v>3317000</v>
      </c>
      <c r="C23" s="8">
        <f>+B23*3</f>
        <v>9951000</v>
      </c>
      <c r="D23" s="5">
        <f>+B23+C23</f>
        <v>13268000</v>
      </c>
    </row>
    <row r="24" spans="1:4" x14ac:dyDescent="0.2">
      <c r="A24" s="2" t="s">
        <v>5</v>
      </c>
      <c r="B24" s="8">
        <v>877200</v>
      </c>
      <c r="C24" s="8">
        <f t="shared" ref="C24:C40" si="1">+B24*3</f>
        <v>2631600</v>
      </c>
      <c r="D24" s="5">
        <f t="shared" ref="D24:D40" si="2">+B24+C24</f>
        <v>3508800</v>
      </c>
    </row>
    <row r="25" spans="1:4" x14ac:dyDescent="0.2">
      <c r="A25" s="2" t="s">
        <v>6</v>
      </c>
      <c r="B25" s="8">
        <v>601700</v>
      </c>
      <c r="C25" s="8">
        <f t="shared" si="1"/>
        <v>1805100</v>
      </c>
      <c r="D25" s="5">
        <f t="shared" si="2"/>
        <v>2406800</v>
      </c>
    </row>
    <row r="26" spans="1:4" x14ac:dyDescent="0.2">
      <c r="A26" s="2" t="s">
        <v>7</v>
      </c>
      <c r="B26" s="8">
        <v>379400</v>
      </c>
      <c r="C26" s="8">
        <f t="shared" si="1"/>
        <v>1138200</v>
      </c>
      <c r="D26" s="5">
        <f t="shared" si="2"/>
        <v>1517600</v>
      </c>
    </row>
    <row r="27" spans="1:4" x14ac:dyDescent="0.2">
      <c r="A27" s="2" t="s">
        <v>8</v>
      </c>
      <c r="B27" s="8">
        <v>183000</v>
      </c>
      <c r="C27" s="8">
        <f t="shared" si="1"/>
        <v>549000</v>
      </c>
      <c r="D27" s="5">
        <f t="shared" si="2"/>
        <v>732000</v>
      </c>
    </row>
    <row r="28" spans="1:4" x14ac:dyDescent="0.2">
      <c r="A28" s="2" t="s">
        <v>9</v>
      </c>
      <c r="B28" s="8">
        <v>542000</v>
      </c>
      <c r="C28" s="8">
        <f t="shared" si="1"/>
        <v>1626000</v>
      </c>
      <c r="D28" s="5">
        <f t="shared" si="2"/>
        <v>2168000</v>
      </c>
    </row>
    <row r="29" spans="1:4" x14ac:dyDescent="0.2">
      <c r="A29" s="2" t="s">
        <v>10</v>
      </c>
      <c r="B29" s="8">
        <v>251300</v>
      </c>
      <c r="C29" s="8">
        <f t="shared" si="1"/>
        <v>753900</v>
      </c>
      <c r="D29" s="5">
        <f t="shared" si="2"/>
        <v>1005200</v>
      </c>
    </row>
    <row r="30" spans="1:4" x14ac:dyDescent="0.2">
      <c r="A30" s="2" t="s">
        <v>11</v>
      </c>
      <c r="B30" s="8">
        <v>243100</v>
      </c>
      <c r="C30" s="8">
        <f t="shared" si="1"/>
        <v>729300</v>
      </c>
      <c r="D30" s="5">
        <f t="shared" si="2"/>
        <v>972400</v>
      </c>
    </row>
    <row r="31" spans="1:4" x14ac:dyDescent="0.2">
      <c r="A31" s="2" t="s">
        <v>12</v>
      </c>
      <c r="B31" s="8">
        <v>210300</v>
      </c>
      <c r="C31" s="8">
        <f t="shared" si="1"/>
        <v>630900</v>
      </c>
      <c r="D31" s="5">
        <f t="shared" si="2"/>
        <v>841200</v>
      </c>
    </row>
    <row r="32" spans="1:4" x14ac:dyDescent="0.2">
      <c r="A32" s="2" t="s">
        <v>13</v>
      </c>
      <c r="B32" s="8">
        <v>198400</v>
      </c>
      <c r="C32" s="8">
        <f t="shared" si="1"/>
        <v>595200</v>
      </c>
      <c r="D32" s="5">
        <f t="shared" si="2"/>
        <v>793600</v>
      </c>
    </row>
    <row r="33" spans="1:4" x14ac:dyDescent="0.2">
      <c r="A33" s="2" t="s">
        <v>14</v>
      </c>
      <c r="B33" s="8">
        <v>257100</v>
      </c>
      <c r="C33" s="8">
        <f t="shared" si="1"/>
        <v>771300</v>
      </c>
      <c r="D33" s="5">
        <f t="shared" si="2"/>
        <v>1028400</v>
      </c>
    </row>
    <row r="34" spans="1:4" x14ac:dyDescent="0.2">
      <c r="A34" s="2" t="s">
        <v>15</v>
      </c>
      <c r="B34" s="8">
        <v>413300</v>
      </c>
      <c r="C34" s="8">
        <f t="shared" si="1"/>
        <v>1239900</v>
      </c>
      <c r="D34" s="5">
        <f t="shared" si="2"/>
        <v>1653200</v>
      </c>
    </row>
    <row r="35" spans="1:4" x14ac:dyDescent="0.2">
      <c r="A35" s="2" t="s">
        <v>16</v>
      </c>
      <c r="B35" s="8">
        <v>148200</v>
      </c>
      <c r="C35" s="8">
        <f t="shared" si="1"/>
        <v>444600</v>
      </c>
      <c r="D35" s="5">
        <f t="shared" si="2"/>
        <v>592800</v>
      </c>
    </row>
    <row r="36" spans="1:4" x14ac:dyDescent="0.2">
      <c r="A36" s="2" t="s">
        <v>17</v>
      </c>
      <c r="B36" s="8">
        <v>19500</v>
      </c>
      <c r="C36" s="8">
        <f t="shared" si="1"/>
        <v>58500</v>
      </c>
      <c r="D36" s="5">
        <f t="shared" si="2"/>
        <v>78000</v>
      </c>
    </row>
    <row r="37" spans="1:4" x14ac:dyDescent="0.2">
      <c r="A37" s="2" t="s">
        <v>18</v>
      </c>
      <c r="B37" s="8">
        <v>19500</v>
      </c>
      <c r="C37" s="8">
        <f t="shared" si="1"/>
        <v>58500</v>
      </c>
      <c r="D37" s="5">
        <f t="shared" si="2"/>
        <v>78000</v>
      </c>
    </row>
    <row r="38" spans="1:4" x14ac:dyDescent="0.2">
      <c r="A38" s="2" t="s">
        <v>19</v>
      </c>
      <c r="B38" s="8">
        <v>19500</v>
      </c>
      <c r="C38" s="8">
        <f t="shared" si="1"/>
        <v>58500</v>
      </c>
      <c r="D38" s="5">
        <f t="shared" si="2"/>
        <v>78000</v>
      </c>
    </row>
    <row r="39" spans="1:4" x14ac:dyDescent="0.2">
      <c r="A39" s="2" t="s">
        <v>20</v>
      </c>
      <c r="B39" s="8">
        <v>19500</v>
      </c>
      <c r="C39" s="8">
        <f t="shared" si="1"/>
        <v>58500</v>
      </c>
      <c r="D39" s="5">
        <f t="shared" si="2"/>
        <v>78000</v>
      </c>
    </row>
    <row r="40" spans="1:4" x14ac:dyDescent="0.2">
      <c r="A40" s="4" t="s">
        <v>21</v>
      </c>
      <c r="B40" s="11">
        <f>SUM(B23:B39)</f>
        <v>7700000</v>
      </c>
      <c r="C40" s="11">
        <f t="shared" si="1"/>
        <v>23100000</v>
      </c>
      <c r="D40" s="11">
        <f t="shared" si="2"/>
        <v>30800000</v>
      </c>
    </row>
    <row r="43" spans="1:4" x14ac:dyDescent="0.2">
      <c r="A43" s="11" t="s">
        <v>24</v>
      </c>
      <c r="B43" s="10" t="s">
        <v>25</v>
      </c>
      <c r="C43" s="10" t="s">
        <v>27</v>
      </c>
      <c r="D43" s="9" t="s">
        <v>26</v>
      </c>
    </row>
    <row r="44" spans="1:4" x14ac:dyDescent="0.2">
      <c r="A44" s="2" t="s">
        <v>4</v>
      </c>
      <c r="B44" s="8">
        <v>2787300</v>
      </c>
      <c r="C44" s="8">
        <f t="shared" ref="C44:C60" si="3">+B44*3</f>
        <v>8361900</v>
      </c>
      <c r="D44" s="5">
        <f t="shared" ref="D44:D60" si="4">+B44+C44</f>
        <v>11149200</v>
      </c>
    </row>
    <row r="45" spans="1:4" x14ac:dyDescent="0.2">
      <c r="A45" s="2" t="s">
        <v>5</v>
      </c>
      <c r="B45" s="8">
        <v>720700</v>
      </c>
      <c r="C45" s="8">
        <f t="shared" si="3"/>
        <v>2162100</v>
      </c>
      <c r="D45" s="5">
        <f t="shared" si="4"/>
        <v>2882800</v>
      </c>
    </row>
    <row r="46" spans="1:4" x14ac:dyDescent="0.2">
      <c r="A46" s="2" t="s">
        <v>6</v>
      </c>
      <c r="B46" s="8">
        <v>476900</v>
      </c>
      <c r="C46" s="8">
        <f t="shared" si="3"/>
        <v>1430700</v>
      </c>
      <c r="D46" s="5">
        <f t="shared" si="4"/>
        <v>1907600</v>
      </c>
    </row>
    <row r="47" spans="1:4" x14ac:dyDescent="0.2">
      <c r="A47" s="2" t="s">
        <v>7</v>
      </c>
      <c r="B47" s="8">
        <v>388500</v>
      </c>
      <c r="C47" s="8">
        <f t="shared" si="3"/>
        <v>1165500</v>
      </c>
      <c r="D47" s="5">
        <f t="shared" si="4"/>
        <v>1554000</v>
      </c>
    </row>
    <row r="48" spans="1:4" x14ac:dyDescent="0.2">
      <c r="A48" s="2" t="s">
        <v>8</v>
      </c>
      <c r="B48" s="8">
        <v>235600</v>
      </c>
      <c r="C48" s="8">
        <f t="shared" si="3"/>
        <v>706800</v>
      </c>
      <c r="D48" s="5">
        <f t="shared" si="4"/>
        <v>942400</v>
      </c>
    </row>
    <row r="49" spans="1:4" x14ac:dyDescent="0.2">
      <c r="A49" s="2" t="s">
        <v>9</v>
      </c>
      <c r="B49" s="8">
        <v>643400</v>
      </c>
      <c r="C49" s="8">
        <f t="shared" si="3"/>
        <v>1930200</v>
      </c>
      <c r="D49" s="5">
        <f t="shared" si="4"/>
        <v>2573600</v>
      </c>
    </row>
    <row r="50" spans="1:4" x14ac:dyDescent="0.2">
      <c r="A50" s="2" t="s">
        <v>10</v>
      </c>
      <c r="B50" s="8">
        <v>382000</v>
      </c>
      <c r="C50" s="8">
        <f t="shared" si="3"/>
        <v>1146000</v>
      </c>
      <c r="D50" s="5">
        <f t="shared" si="4"/>
        <v>1528000</v>
      </c>
    </row>
    <row r="51" spans="1:4" x14ac:dyDescent="0.2">
      <c r="A51" s="2" t="s">
        <v>11</v>
      </c>
      <c r="B51" s="8">
        <v>439300</v>
      </c>
      <c r="C51" s="8">
        <f t="shared" si="3"/>
        <v>1317900</v>
      </c>
      <c r="D51" s="5">
        <f t="shared" si="4"/>
        <v>1757200</v>
      </c>
    </row>
    <row r="52" spans="1:4" x14ac:dyDescent="0.2">
      <c r="A52" s="2" t="s">
        <v>12</v>
      </c>
      <c r="B52" s="8">
        <v>228400</v>
      </c>
      <c r="C52" s="8">
        <f t="shared" si="3"/>
        <v>685200</v>
      </c>
      <c r="D52" s="5">
        <f t="shared" si="4"/>
        <v>913600</v>
      </c>
    </row>
    <row r="53" spans="1:4" x14ac:dyDescent="0.2">
      <c r="A53" s="2" t="s">
        <v>13</v>
      </c>
      <c r="B53" s="8">
        <v>240000</v>
      </c>
      <c r="C53" s="8">
        <f t="shared" si="3"/>
        <v>720000</v>
      </c>
      <c r="D53" s="5">
        <f t="shared" si="4"/>
        <v>960000</v>
      </c>
    </row>
    <row r="54" spans="1:4" x14ac:dyDescent="0.2">
      <c r="A54" s="2" t="s">
        <v>14</v>
      </c>
      <c r="B54" s="8">
        <v>425700</v>
      </c>
      <c r="C54" s="8">
        <f t="shared" si="3"/>
        <v>1277100</v>
      </c>
      <c r="D54" s="5">
        <f t="shared" si="4"/>
        <v>1702800</v>
      </c>
    </row>
    <row r="55" spans="1:4" x14ac:dyDescent="0.2">
      <c r="A55" s="2" t="s">
        <v>15</v>
      </c>
      <c r="B55" s="8">
        <v>529600</v>
      </c>
      <c r="C55" s="8">
        <f t="shared" si="3"/>
        <v>1588800</v>
      </c>
      <c r="D55" s="5">
        <f t="shared" si="4"/>
        <v>2118400</v>
      </c>
    </row>
    <row r="56" spans="1:4" x14ac:dyDescent="0.2">
      <c r="A56" s="2" t="s">
        <v>16</v>
      </c>
      <c r="B56" s="8">
        <v>180600</v>
      </c>
      <c r="C56" s="8">
        <f t="shared" si="3"/>
        <v>541800</v>
      </c>
      <c r="D56" s="5">
        <f t="shared" si="4"/>
        <v>722400</v>
      </c>
    </row>
    <row r="57" spans="1:4" x14ac:dyDescent="0.2">
      <c r="A57" s="2" t="s">
        <v>17</v>
      </c>
      <c r="B57" s="8">
        <v>5500</v>
      </c>
      <c r="C57" s="8">
        <f t="shared" si="3"/>
        <v>16500</v>
      </c>
      <c r="D57" s="5">
        <f t="shared" si="4"/>
        <v>22000</v>
      </c>
    </row>
    <row r="58" spans="1:4" x14ac:dyDescent="0.2">
      <c r="A58" s="2" t="s">
        <v>18</v>
      </c>
      <c r="B58" s="8">
        <v>5500</v>
      </c>
      <c r="C58" s="8">
        <f t="shared" si="3"/>
        <v>16500</v>
      </c>
      <c r="D58" s="5">
        <f t="shared" si="4"/>
        <v>22000</v>
      </c>
    </row>
    <row r="59" spans="1:4" x14ac:dyDescent="0.2">
      <c r="A59" s="2" t="s">
        <v>19</v>
      </c>
      <c r="B59" s="8">
        <v>5500</v>
      </c>
      <c r="C59" s="8">
        <f t="shared" si="3"/>
        <v>16500</v>
      </c>
      <c r="D59" s="5">
        <f t="shared" si="4"/>
        <v>22000</v>
      </c>
    </row>
    <row r="60" spans="1:4" x14ac:dyDescent="0.2">
      <c r="A60" s="2" t="s">
        <v>20</v>
      </c>
      <c r="B60" s="8">
        <v>5500</v>
      </c>
      <c r="C60" s="8">
        <f t="shared" si="3"/>
        <v>16500</v>
      </c>
      <c r="D60" s="5">
        <f t="shared" si="4"/>
        <v>22000</v>
      </c>
    </row>
    <row r="61" spans="1:4" x14ac:dyDescent="0.2">
      <c r="A61" s="4" t="s">
        <v>21</v>
      </c>
      <c r="B61" s="11">
        <f>SUM(B44:B60)</f>
        <v>7700000</v>
      </c>
      <c r="C61" s="11">
        <f>SUM(C44:C60)</f>
        <v>23100000</v>
      </c>
      <c r="D61" s="11">
        <f>+B61+C61</f>
        <v>30800000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D7" sqref="D7"/>
    </sheetView>
  </sheetViews>
  <sheetFormatPr defaultRowHeight="12.75" x14ac:dyDescent="0.2"/>
  <cols>
    <col min="1" max="1" width="36.140625" customWidth="1"/>
    <col min="2" max="4" width="12.7109375" bestFit="1" customWidth="1"/>
    <col min="5" max="5" width="15.5703125" customWidth="1"/>
    <col min="6" max="6" width="10.7109375" bestFit="1" customWidth="1"/>
  </cols>
  <sheetData>
    <row r="1" spans="1:6" x14ac:dyDescent="0.2">
      <c r="A1" s="1"/>
      <c r="B1" s="1" t="s">
        <v>0</v>
      </c>
      <c r="C1" s="1" t="s">
        <v>1</v>
      </c>
      <c r="D1" s="1" t="s">
        <v>22</v>
      </c>
      <c r="E1" s="1" t="s">
        <v>2</v>
      </c>
      <c r="F1" s="1" t="s">
        <v>3</v>
      </c>
    </row>
    <row r="2" spans="1:6" x14ac:dyDescent="0.2">
      <c r="A2" s="2" t="s">
        <v>4</v>
      </c>
      <c r="B2" s="2">
        <v>13268140.144849731</v>
      </c>
      <c r="C2" s="2">
        <v>11149282.98341468</v>
      </c>
      <c r="D2" s="2">
        <f>+B2+C2</f>
        <v>24417423.128264412</v>
      </c>
      <c r="E2" s="2">
        <v>24672360</v>
      </c>
      <c r="F2" s="2">
        <f t="shared" ref="F2:F19" si="0">+D2-E2</f>
        <v>-254936.87173558772</v>
      </c>
    </row>
    <row r="3" spans="1:6" x14ac:dyDescent="0.2">
      <c r="A3" s="2" t="s">
        <v>5</v>
      </c>
      <c r="B3" s="2">
        <v>3508955.9792651171</v>
      </c>
      <c r="C3" s="2">
        <v>2882956.3618054967</v>
      </c>
      <c r="D3" s="2">
        <f t="shared" ref="D3:D19" si="1">+B3+C3</f>
        <v>6391912.3410706138</v>
      </c>
      <c r="E3" s="2">
        <v>6445960</v>
      </c>
      <c r="F3" s="2">
        <f t="shared" si="0"/>
        <v>-54047.658929386176</v>
      </c>
    </row>
    <row r="4" spans="1:6" x14ac:dyDescent="0.2">
      <c r="A4" s="2" t="s">
        <v>6</v>
      </c>
      <c r="B4" s="2">
        <v>2406706.4254514761</v>
      </c>
      <c r="C4" s="2">
        <v>1907557.4401213441</v>
      </c>
      <c r="D4" s="2">
        <f t="shared" si="1"/>
        <v>4314263.8655728204</v>
      </c>
      <c r="E4" s="2">
        <v>4238600</v>
      </c>
      <c r="F4" s="2">
        <f t="shared" si="0"/>
        <v>75663.865572820418</v>
      </c>
    </row>
    <row r="5" spans="1:6" x14ac:dyDescent="0.2">
      <c r="A5" s="2" t="s">
        <v>7</v>
      </c>
      <c r="B5" s="2">
        <v>1517775.9345237212</v>
      </c>
      <c r="C5" s="2">
        <v>1553869.8551030653</v>
      </c>
      <c r="D5" s="2">
        <f t="shared" si="1"/>
        <v>3071645.7896267865</v>
      </c>
      <c r="E5" s="2">
        <v>3114200</v>
      </c>
      <c r="F5" s="2">
        <f t="shared" si="0"/>
        <v>-42554.210373213515</v>
      </c>
    </row>
    <row r="6" spans="1:6" x14ac:dyDescent="0.2">
      <c r="A6" s="2" t="s">
        <v>8</v>
      </c>
      <c r="B6" s="2">
        <v>731872.00090661738</v>
      </c>
      <c r="C6" s="2">
        <v>942199.9426776669</v>
      </c>
      <c r="D6" s="2">
        <f t="shared" si="1"/>
        <v>1674071.9435842843</v>
      </c>
      <c r="E6" s="2">
        <v>1683840</v>
      </c>
      <c r="F6" s="2">
        <f t="shared" si="0"/>
        <v>-9768.0564157157205</v>
      </c>
    </row>
    <row r="7" spans="1:6" x14ac:dyDescent="0.2">
      <c r="A7" s="2" t="s">
        <v>9</v>
      </c>
      <c r="B7" s="2">
        <v>2167882.2538372912</v>
      </c>
      <c r="C7" s="3">
        <v>2573624.9066646509</v>
      </c>
      <c r="D7" s="2">
        <f t="shared" si="1"/>
        <v>4741507.160501942</v>
      </c>
      <c r="E7" s="2">
        <v>4437000</v>
      </c>
      <c r="F7" s="3">
        <f t="shared" si="0"/>
        <v>304507.16050194204</v>
      </c>
    </row>
    <row r="8" spans="1:6" x14ac:dyDescent="0.2">
      <c r="A8" s="2" t="s">
        <v>10</v>
      </c>
      <c r="B8" s="2">
        <v>1005151.9344746692</v>
      </c>
      <c r="C8" s="2">
        <v>1528117.4303807083</v>
      </c>
      <c r="D8" s="2">
        <f t="shared" si="1"/>
        <v>2533269.3648553775</v>
      </c>
      <c r="E8" s="2">
        <v>2540920</v>
      </c>
      <c r="F8" s="2">
        <f t="shared" si="0"/>
        <v>-7650.6351446225308</v>
      </c>
    </row>
    <row r="9" spans="1:6" x14ac:dyDescent="0.2">
      <c r="A9" s="2" t="s">
        <v>11</v>
      </c>
      <c r="B9" s="2">
        <v>972464.86265139654</v>
      </c>
      <c r="C9" s="2">
        <v>1757021.6737719392</v>
      </c>
      <c r="D9" s="2">
        <f t="shared" si="1"/>
        <v>2729486.5364233358</v>
      </c>
      <c r="E9" s="2">
        <v>2790440</v>
      </c>
      <c r="F9" s="2">
        <f t="shared" si="0"/>
        <v>-60953.463576664217</v>
      </c>
    </row>
    <row r="10" spans="1:6" x14ac:dyDescent="0.2">
      <c r="A10" s="2" t="s">
        <v>12</v>
      </c>
      <c r="B10" s="2">
        <v>841176.31648833421</v>
      </c>
      <c r="C10" s="2">
        <v>913552.54204476322</v>
      </c>
      <c r="D10" s="2">
        <f t="shared" si="1"/>
        <v>1754728.8585330974</v>
      </c>
      <c r="E10" s="2">
        <v>1764360</v>
      </c>
      <c r="F10" s="2">
        <f t="shared" si="0"/>
        <v>-9631.1414669025689</v>
      </c>
    </row>
    <row r="11" spans="1:6" x14ac:dyDescent="0.2">
      <c r="A11" s="2" t="s">
        <v>13</v>
      </c>
      <c r="B11" s="2">
        <v>793667.25274776714</v>
      </c>
      <c r="C11" s="2">
        <v>959881.80937225954</v>
      </c>
      <c r="D11" s="2">
        <f t="shared" si="1"/>
        <v>1753549.0621200267</v>
      </c>
      <c r="E11" s="2">
        <v>1769400</v>
      </c>
      <c r="F11" s="2">
        <f t="shared" si="0"/>
        <v>-15850.937879973324</v>
      </c>
    </row>
    <row r="12" spans="1:6" x14ac:dyDescent="0.2">
      <c r="A12" s="2" t="s">
        <v>14</v>
      </c>
      <c r="B12" s="2">
        <v>1028444.459442046</v>
      </c>
      <c r="C12" s="2">
        <v>1702835.7705848259</v>
      </c>
      <c r="D12" s="2">
        <f t="shared" si="1"/>
        <v>2731280.2300268719</v>
      </c>
      <c r="E12" s="2">
        <v>2645680</v>
      </c>
      <c r="F12" s="2">
        <f t="shared" si="0"/>
        <v>85600.230026871897</v>
      </c>
    </row>
    <row r="13" spans="1:6" x14ac:dyDescent="0.2">
      <c r="A13" s="2" t="s">
        <v>15</v>
      </c>
      <c r="B13" s="2">
        <v>1653164.2083611125</v>
      </c>
      <c r="C13" s="2">
        <v>2118560.7843657918</v>
      </c>
      <c r="D13" s="2">
        <f t="shared" si="1"/>
        <v>3771724.9927269043</v>
      </c>
      <c r="E13" s="2">
        <v>3782080</v>
      </c>
      <c r="F13" s="2">
        <f t="shared" si="0"/>
        <v>-10355.00727309566</v>
      </c>
    </row>
    <row r="14" spans="1:6" x14ac:dyDescent="0.2">
      <c r="A14" s="2" t="s">
        <v>16</v>
      </c>
      <c r="B14" s="2">
        <v>592598.22700071766</v>
      </c>
      <c r="C14" s="2">
        <v>722538.49969280651</v>
      </c>
      <c r="D14" s="2">
        <f t="shared" si="1"/>
        <v>1315136.726693524</v>
      </c>
      <c r="E14" s="2">
        <v>1315160</v>
      </c>
      <c r="F14" s="2">
        <f t="shared" si="0"/>
        <v>-23.273306475952268</v>
      </c>
    </row>
    <row r="15" spans="1:6" x14ac:dyDescent="0.2">
      <c r="A15" s="2" t="s">
        <v>17</v>
      </c>
      <c r="B15" s="2">
        <v>78000</v>
      </c>
      <c r="C15" s="2">
        <v>22000</v>
      </c>
      <c r="D15" s="2">
        <f t="shared" si="1"/>
        <v>100000</v>
      </c>
      <c r="E15" s="2">
        <v>100000</v>
      </c>
      <c r="F15" s="2">
        <f t="shared" si="0"/>
        <v>0</v>
      </c>
    </row>
    <row r="16" spans="1:6" x14ac:dyDescent="0.2">
      <c r="A16" s="2" t="s">
        <v>18</v>
      </c>
      <c r="B16" s="2">
        <v>78000</v>
      </c>
      <c r="C16" s="2">
        <v>22000</v>
      </c>
      <c r="D16" s="2">
        <f t="shared" si="1"/>
        <v>100000</v>
      </c>
      <c r="E16" s="2">
        <v>100000</v>
      </c>
      <c r="F16" s="2">
        <f t="shared" si="0"/>
        <v>0</v>
      </c>
    </row>
    <row r="17" spans="1:6" x14ac:dyDescent="0.2">
      <c r="A17" s="2" t="s">
        <v>19</v>
      </c>
      <c r="B17" s="2">
        <v>78000</v>
      </c>
      <c r="C17" s="2">
        <v>22000</v>
      </c>
      <c r="D17" s="2">
        <f t="shared" si="1"/>
        <v>100000</v>
      </c>
      <c r="E17" s="2">
        <v>100000</v>
      </c>
      <c r="F17" s="2">
        <f t="shared" si="0"/>
        <v>0</v>
      </c>
    </row>
    <row r="18" spans="1:6" x14ac:dyDescent="0.2">
      <c r="A18" s="2" t="s">
        <v>20</v>
      </c>
      <c r="B18" s="2">
        <v>78000</v>
      </c>
      <c r="C18" s="2">
        <v>22000</v>
      </c>
      <c r="D18" s="2">
        <f t="shared" si="1"/>
        <v>100000</v>
      </c>
      <c r="E18" s="2">
        <v>100000</v>
      </c>
      <c r="F18" s="2">
        <f t="shared" si="0"/>
        <v>0</v>
      </c>
    </row>
    <row r="19" spans="1:6" x14ac:dyDescent="0.2">
      <c r="A19" s="4" t="s">
        <v>21</v>
      </c>
      <c r="B19" s="4">
        <f t="shared" ref="B19:C19" si="2">SUM(B2:B18)</f>
        <v>30799999.999999993</v>
      </c>
      <c r="C19" s="4">
        <f t="shared" si="2"/>
        <v>30799999.999999996</v>
      </c>
      <c r="D19" s="4">
        <f t="shared" si="1"/>
        <v>61599999.999999985</v>
      </c>
      <c r="E19" s="4">
        <f>SUM(E2:E18)</f>
        <v>61600000</v>
      </c>
      <c r="F19" s="4">
        <f t="shared" si="0"/>
        <v>0</v>
      </c>
    </row>
    <row r="22" spans="1:6" x14ac:dyDescent="0.2">
      <c r="A22" t="s">
        <v>23</v>
      </c>
      <c r="B22" t="s">
        <v>21</v>
      </c>
    </row>
    <row r="23" spans="1:6" x14ac:dyDescent="0.2">
      <c r="A23" s="2" t="s">
        <v>4</v>
      </c>
      <c r="B23" s="2">
        <v>13268140.144849731</v>
      </c>
      <c r="C23" s="2">
        <f>+B23/4</f>
        <v>3317035.0362124327</v>
      </c>
      <c r="D23" s="5">
        <v>3317000</v>
      </c>
      <c r="E23" s="2">
        <f>+C23-D23</f>
        <v>35.036212432663888</v>
      </c>
    </row>
    <row r="24" spans="1:6" x14ac:dyDescent="0.2">
      <c r="A24" s="2" t="s">
        <v>5</v>
      </c>
      <c r="B24" s="2">
        <v>3508955.9792651171</v>
      </c>
      <c r="C24" s="2">
        <f t="shared" ref="C24:C39" si="3">+B24/4</f>
        <v>877238.99481627927</v>
      </c>
      <c r="D24" s="5">
        <v>877200</v>
      </c>
      <c r="E24" s="2">
        <f t="shared" ref="E24:E39" si="4">+C24-D24</f>
        <v>38.994816279271618</v>
      </c>
    </row>
    <row r="25" spans="1:6" x14ac:dyDescent="0.2">
      <c r="A25" s="2" t="s">
        <v>6</v>
      </c>
      <c r="B25" s="2">
        <v>2406706.4254514761</v>
      </c>
      <c r="C25" s="2">
        <f t="shared" si="3"/>
        <v>601676.60636286903</v>
      </c>
      <c r="D25" s="5">
        <v>601700</v>
      </c>
      <c r="E25" s="2">
        <f t="shared" si="4"/>
        <v>-23.393637130968273</v>
      </c>
    </row>
    <row r="26" spans="1:6" x14ac:dyDescent="0.2">
      <c r="A26" s="2" t="s">
        <v>7</v>
      </c>
      <c r="B26" s="2">
        <v>1517775.9345237212</v>
      </c>
      <c r="C26" s="2">
        <f t="shared" si="3"/>
        <v>379443.98363093031</v>
      </c>
      <c r="D26" s="5">
        <v>379400</v>
      </c>
      <c r="E26" s="2">
        <f t="shared" si="4"/>
        <v>43.98363093030639</v>
      </c>
    </row>
    <row r="27" spans="1:6" x14ac:dyDescent="0.2">
      <c r="A27" s="2" t="s">
        <v>8</v>
      </c>
      <c r="B27" s="2">
        <v>731872.00090661738</v>
      </c>
      <c r="C27" s="2">
        <f t="shared" si="3"/>
        <v>182968.00022665435</v>
      </c>
      <c r="D27" s="5">
        <v>183000</v>
      </c>
      <c r="E27" s="2">
        <f t="shared" si="4"/>
        <v>-31.99977334565483</v>
      </c>
    </row>
    <row r="28" spans="1:6" x14ac:dyDescent="0.2">
      <c r="A28" s="2" t="s">
        <v>9</v>
      </c>
      <c r="B28" s="2">
        <v>2167882.2538372912</v>
      </c>
      <c r="C28" s="2">
        <f t="shared" si="3"/>
        <v>541970.56345932279</v>
      </c>
      <c r="D28" s="5">
        <v>542000</v>
      </c>
      <c r="E28" s="2">
        <f t="shared" si="4"/>
        <v>-29.436540677212179</v>
      </c>
    </row>
    <row r="29" spans="1:6" x14ac:dyDescent="0.2">
      <c r="A29" s="2" t="s">
        <v>10</v>
      </c>
      <c r="B29" s="2">
        <v>1005151.9344746692</v>
      </c>
      <c r="C29" s="2">
        <f t="shared" si="3"/>
        <v>251287.98361866729</v>
      </c>
      <c r="D29" s="5">
        <v>251300</v>
      </c>
      <c r="E29" s="2">
        <f t="shared" si="4"/>
        <v>-12.016381332708988</v>
      </c>
    </row>
    <row r="30" spans="1:6" x14ac:dyDescent="0.2">
      <c r="A30" s="2" t="s">
        <v>11</v>
      </c>
      <c r="B30" s="2">
        <v>972464.86265139654</v>
      </c>
      <c r="C30" s="2">
        <f t="shared" si="3"/>
        <v>243116.21566284914</v>
      </c>
      <c r="D30" s="5">
        <v>243100</v>
      </c>
      <c r="E30" s="2">
        <f t="shared" si="4"/>
        <v>16.215662849135697</v>
      </c>
    </row>
    <row r="31" spans="1:6" x14ac:dyDescent="0.2">
      <c r="A31" s="2" t="s">
        <v>12</v>
      </c>
      <c r="B31" s="2">
        <v>841176.31648833421</v>
      </c>
      <c r="C31" s="2">
        <f t="shared" si="3"/>
        <v>210294.07912208355</v>
      </c>
      <c r="D31" s="5">
        <v>210300</v>
      </c>
      <c r="E31" s="2">
        <f t="shared" si="4"/>
        <v>-5.9208779164473526</v>
      </c>
    </row>
    <row r="32" spans="1:6" x14ac:dyDescent="0.2">
      <c r="A32" s="2" t="s">
        <v>13</v>
      </c>
      <c r="B32" s="2">
        <v>793667.25274776714</v>
      </c>
      <c r="C32" s="2">
        <f t="shared" si="3"/>
        <v>198416.81318694178</v>
      </c>
      <c r="D32" s="5">
        <v>198400</v>
      </c>
      <c r="E32" s="2">
        <f t="shared" si="4"/>
        <v>16.813186941784807</v>
      </c>
    </row>
    <row r="33" spans="1:5" x14ac:dyDescent="0.2">
      <c r="A33" s="2" t="s">
        <v>14</v>
      </c>
      <c r="B33" s="2">
        <v>1028444.459442046</v>
      </c>
      <c r="C33" s="2">
        <f t="shared" si="3"/>
        <v>257111.1148605115</v>
      </c>
      <c r="D33" s="5">
        <v>257100</v>
      </c>
      <c r="E33" s="2">
        <f t="shared" si="4"/>
        <v>11.11486051150132</v>
      </c>
    </row>
    <row r="34" spans="1:5" x14ac:dyDescent="0.2">
      <c r="A34" s="2" t="s">
        <v>15</v>
      </c>
      <c r="B34" s="2">
        <v>1653164.2083611125</v>
      </c>
      <c r="C34" s="2">
        <f t="shared" si="3"/>
        <v>413291.05209027813</v>
      </c>
      <c r="D34" s="5">
        <v>413300</v>
      </c>
      <c r="E34" s="2">
        <f t="shared" si="4"/>
        <v>-8.947909721871838</v>
      </c>
    </row>
    <row r="35" spans="1:5" x14ac:dyDescent="0.2">
      <c r="A35" s="2" t="s">
        <v>16</v>
      </c>
      <c r="B35" s="2">
        <v>592598.22700071766</v>
      </c>
      <c r="C35" s="2">
        <f t="shared" si="3"/>
        <v>148149.55675017941</v>
      </c>
      <c r="D35" s="5">
        <v>148200</v>
      </c>
      <c r="E35" s="2">
        <f t="shared" si="4"/>
        <v>-50.443249820586061</v>
      </c>
    </row>
    <row r="36" spans="1:5" x14ac:dyDescent="0.2">
      <c r="A36" s="2" t="s">
        <v>17</v>
      </c>
      <c r="B36" s="2">
        <v>78000</v>
      </c>
      <c r="C36" s="2">
        <f t="shared" si="3"/>
        <v>19500</v>
      </c>
      <c r="D36" s="5">
        <v>19500</v>
      </c>
      <c r="E36" s="2">
        <f t="shared" si="4"/>
        <v>0</v>
      </c>
    </row>
    <row r="37" spans="1:5" x14ac:dyDescent="0.2">
      <c r="A37" s="2" t="s">
        <v>18</v>
      </c>
      <c r="B37" s="2">
        <v>78000</v>
      </c>
      <c r="C37" s="2">
        <f t="shared" si="3"/>
        <v>19500</v>
      </c>
      <c r="D37" s="5">
        <v>19500</v>
      </c>
      <c r="E37" s="2">
        <f t="shared" si="4"/>
        <v>0</v>
      </c>
    </row>
    <row r="38" spans="1:5" x14ac:dyDescent="0.2">
      <c r="A38" s="2" t="s">
        <v>19</v>
      </c>
      <c r="B38" s="2">
        <v>78000</v>
      </c>
      <c r="C38" s="2">
        <f t="shared" si="3"/>
        <v>19500</v>
      </c>
      <c r="D38" s="5">
        <v>19500</v>
      </c>
      <c r="E38" s="2">
        <f t="shared" si="4"/>
        <v>0</v>
      </c>
    </row>
    <row r="39" spans="1:5" x14ac:dyDescent="0.2">
      <c r="A39" s="2" t="s">
        <v>20</v>
      </c>
      <c r="B39" s="2">
        <v>78000</v>
      </c>
      <c r="C39" s="2">
        <f t="shared" si="3"/>
        <v>19500</v>
      </c>
      <c r="D39" s="5">
        <v>19500</v>
      </c>
      <c r="E39" s="2">
        <f t="shared" si="4"/>
        <v>0</v>
      </c>
    </row>
    <row r="40" spans="1:5" x14ac:dyDescent="0.2">
      <c r="A40" s="4" t="s">
        <v>21</v>
      </c>
      <c r="B40" s="4">
        <f t="shared" ref="B40" si="5">SUM(B23:B39)</f>
        <v>30799999.999999993</v>
      </c>
      <c r="C40" s="2">
        <f>SUM(C23:C39)</f>
        <v>7699999.9999999981</v>
      </c>
      <c r="D40" s="6">
        <f>SUM(D23:D39)</f>
        <v>7700000</v>
      </c>
      <c r="E40" s="2">
        <f>SUM(E23:E39)</f>
        <v>-7.8580342233181E-10</v>
      </c>
    </row>
    <row r="42" spans="1:5" x14ac:dyDescent="0.2">
      <c r="A42" s="7" t="s">
        <v>24</v>
      </c>
      <c r="B42" t="s">
        <v>21</v>
      </c>
    </row>
    <row r="43" spans="1:5" x14ac:dyDescent="0.2">
      <c r="A43" s="2" t="s">
        <v>4</v>
      </c>
      <c r="B43" s="2">
        <v>11149282.98341468</v>
      </c>
      <c r="C43" s="2">
        <f t="shared" ref="C43:C59" si="6">+B43/4</f>
        <v>2787320.7458536699</v>
      </c>
      <c r="D43" s="5">
        <v>2787300</v>
      </c>
      <c r="E43" s="2">
        <f t="shared" ref="E43:E59" si="7">+C43-D43</f>
        <v>20.745853669941425</v>
      </c>
    </row>
    <row r="44" spans="1:5" x14ac:dyDescent="0.2">
      <c r="A44" s="2" t="s">
        <v>5</v>
      </c>
      <c r="B44" s="2">
        <v>2882956.3618054967</v>
      </c>
      <c r="C44" s="2">
        <f t="shared" si="6"/>
        <v>720739.09045137418</v>
      </c>
      <c r="D44" s="5">
        <v>720700</v>
      </c>
      <c r="E44" s="2">
        <f t="shared" si="7"/>
        <v>39.09045137418434</v>
      </c>
    </row>
    <row r="45" spans="1:5" x14ac:dyDescent="0.2">
      <c r="A45" s="2" t="s">
        <v>6</v>
      </c>
      <c r="B45" s="2">
        <v>1907557.4401213441</v>
      </c>
      <c r="C45" s="2">
        <f t="shared" si="6"/>
        <v>476889.36003033601</v>
      </c>
      <c r="D45" s="5">
        <v>476900</v>
      </c>
      <c r="E45" s="2">
        <f t="shared" si="7"/>
        <v>-10.639969663985539</v>
      </c>
    </row>
    <row r="46" spans="1:5" x14ac:dyDescent="0.2">
      <c r="A46" s="2" t="s">
        <v>7</v>
      </c>
      <c r="B46" s="2">
        <v>1553869.8551030653</v>
      </c>
      <c r="C46" s="2">
        <f t="shared" si="6"/>
        <v>388467.46377576631</v>
      </c>
      <c r="D46" s="5">
        <v>388500</v>
      </c>
      <c r="E46" s="2">
        <f t="shared" si="7"/>
        <v>-32.536224233685061</v>
      </c>
    </row>
    <row r="47" spans="1:5" x14ac:dyDescent="0.2">
      <c r="A47" s="2" t="s">
        <v>8</v>
      </c>
      <c r="B47" s="2">
        <v>942199.9426776669</v>
      </c>
      <c r="C47" s="2">
        <f t="shared" si="6"/>
        <v>235549.98566941672</v>
      </c>
      <c r="D47" s="5">
        <v>235600</v>
      </c>
      <c r="E47" s="2">
        <f t="shared" si="7"/>
        <v>-50.014330583275296</v>
      </c>
    </row>
    <row r="48" spans="1:5" x14ac:dyDescent="0.2">
      <c r="A48" s="2" t="s">
        <v>9</v>
      </c>
      <c r="B48" s="3">
        <v>2573624.9066646509</v>
      </c>
      <c r="C48" s="2">
        <f t="shared" si="6"/>
        <v>643406.22666616272</v>
      </c>
      <c r="D48" s="5">
        <v>643400</v>
      </c>
      <c r="E48" s="2">
        <f t="shared" si="7"/>
        <v>6.2266661627218127</v>
      </c>
    </row>
    <row r="49" spans="1:5" x14ac:dyDescent="0.2">
      <c r="A49" s="2" t="s">
        <v>10</v>
      </c>
      <c r="B49" s="2">
        <v>1528117.4303807083</v>
      </c>
      <c r="C49" s="2">
        <f t="shared" si="6"/>
        <v>382029.35759517708</v>
      </c>
      <c r="D49" s="5">
        <v>382000</v>
      </c>
      <c r="E49" s="2">
        <f t="shared" si="7"/>
        <v>29.357595177076291</v>
      </c>
    </row>
    <row r="50" spans="1:5" x14ac:dyDescent="0.2">
      <c r="A50" s="2" t="s">
        <v>11</v>
      </c>
      <c r="B50" s="2">
        <v>1757021.6737719392</v>
      </c>
      <c r="C50" s="2">
        <f t="shared" si="6"/>
        <v>439255.41844298481</v>
      </c>
      <c r="D50" s="5">
        <v>439300</v>
      </c>
      <c r="E50" s="2">
        <f t="shared" si="7"/>
        <v>-44.581557015189901</v>
      </c>
    </row>
    <row r="51" spans="1:5" x14ac:dyDescent="0.2">
      <c r="A51" s="2" t="s">
        <v>12</v>
      </c>
      <c r="B51" s="2">
        <v>913552.54204476322</v>
      </c>
      <c r="C51" s="2">
        <f t="shared" si="6"/>
        <v>228388.13551119081</v>
      </c>
      <c r="D51" s="5">
        <v>228400</v>
      </c>
      <c r="E51" s="2">
        <f t="shared" si="7"/>
        <v>-11.864488809194881</v>
      </c>
    </row>
    <row r="52" spans="1:5" x14ac:dyDescent="0.2">
      <c r="A52" s="2" t="s">
        <v>13</v>
      </c>
      <c r="B52" s="2">
        <v>959881.80937225954</v>
      </c>
      <c r="C52" s="2">
        <f t="shared" si="6"/>
        <v>239970.45234306488</v>
      </c>
      <c r="D52" s="5">
        <v>240000</v>
      </c>
      <c r="E52" s="2">
        <f t="shared" si="7"/>
        <v>-29.54765693511581</v>
      </c>
    </row>
    <row r="53" spans="1:5" x14ac:dyDescent="0.2">
      <c r="A53" s="2" t="s">
        <v>14</v>
      </c>
      <c r="B53" s="2">
        <v>1702835.7705848259</v>
      </c>
      <c r="C53" s="2">
        <f t="shared" si="6"/>
        <v>425708.94264620647</v>
      </c>
      <c r="D53" s="5">
        <v>425700</v>
      </c>
      <c r="E53" s="2">
        <f t="shared" si="7"/>
        <v>8.9426462064730003</v>
      </c>
    </row>
    <row r="54" spans="1:5" x14ac:dyDescent="0.2">
      <c r="A54" s="2" t="s">
        <v>15</v>
      </c>
      <c r="B54" s="2">
        <v>2118560.7843657918</v>
      </c>
      <c r="C54" s="2">
        <f t="shared" si="6"/>
        <v>529640.19609144796</v>
      </c>
      <c r="D54" s="5">
        <v>529600</v>
      </c>
      <c r="E54" s="2">
        <f t="shared" si="7"/>
        <v>40.19609144795686</v>
      </c>
    </row>
    <row r="55" spans="1:5" x14ac:dyDescent="0.2">
      <c r="A55" s="2" t="s">
        <v>16</v>
      </c>
      <c r="B55" s="2">
        <v>722538.49969280651</v>
      </c>
      <c r="C55" s="2">
        <f t="shared" si="6"/>
        <v>180634.62492320163</v>
      </c>
      <c r="D55" s="5">
        <v>180600</v>
      </c>
      <c r="E55" s="2">
        <f t="shared" si="7"/>
        <v>34.624923201627098</v>
      </c>
    </row>
    <row r="56" spans="1:5" x14ac:dyDescent="0.2">
      <c r="A56" s="2" t="s">
        <v>17</v>
      </c>
      <c r="B56" s="2">
        <v>22000</v>
      </c>
      <c r="C56" s="2">
        <f t="shared" si="6"/>
        <v>5500</v>
      </c>
      <c r="D56" s="5">
        <v>5500</v>
      </c>
      <c r="E56" s="2">
        <f t="shared" si="7"/>
        <v>0</v>
      </c>
    </row>
    <row r="57" spans="1:5" x14ac:dyDescent="0.2">
      <c r="A57" s="2" t="s">
        <v>18</v>
      </c>
      <c r="B57" s="2">
        <v>22000</v>
      </c>
      <c r="C57" s="2">
        <f t="shared" si="6"/>
        <v>5500</v>
      </c>
      <c r="D57" s="5">
        <v>5500</v>
      </c>
      <c r="E57" s="2">
        <f t="shared" si="7"/>
        <v>0</v>
      </c>
    </row>
    <row r="58" spans="1:5" x14ac:dyDescent="0.2">
      <c r="A58" s="2" t="s">
        <v>19</v>
      </c>
      <c r="B58" s="2">
        <v>22000</v>
      </c>
      <c r="C58" s="2">
        <f t="shared" si="6"/>
        <v>5500</v>
      </c>
      <c r="D58" s="5">
        <v>5500</v>
      </c>
      <c r="E58" s="2">
        <f t="shared" si="7"/>
        <v>0</v>
      </c>
    </row>
    <row r="59" spans="1:5" x14ac:dyDescent="0.2">
      <c r="A59" s="2" t="s">
        <v>20</v>
      </c>
      <c r="B59" s="2">
        <v>22000</v>
      </c>
      <c r="C59" s="2">
        <f t="shared" si="6"/>
        <v>5500</v>
      </c>
      <c r="D59" s="5">
        <v>5500</v>
      </c>
      <c r="E59" s="2">
        <f t="shared" si="7"/>
        <v>0</v>
      </c>
    </row>
    <row r="60" spans="1:5" x14ac:dyDescent="0.2">
      <c r="A60" s="4" t="s">
        <v>21</v>
      </c>
      <c r="B60" s="4">
        <f t="shared" ref="B60" si="8">SUM(B43:B59)</f>
        <v>30799999.999999996</v>
      </c>
      <c r="C60" s="2">
        <f>+B60/4</f>
        <v>7699999.9999999991</v>
      </c>
      <c r="D60" s="6"/>
      <c r="E60" s="2">
        <f>SUM(E43:E59)</f>
        <v>-4.6566128730773926E-10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zaokruzeno</vt:lpstr>
      <vt:lpstr>2021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2021-02-26T11:43:57Z</dcterms:created>
  <dcterms:modified xsi:type="dcterms:W3CDTF">2021-03-15T13:35:53Z</dcterms:modified>
</cp:coreProperties>
</file>